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Documents\PAJA\MŠ Klobouky u Brna\dokumenty\co na web\2022_2023\"/>
    </mc:Choice>
  </mc:AlternateContent>
  <xr:revisionPtr revIDLastSave="0" documentId="8_{63783D17-E6B4-49A4-AF0F-632803C6520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023" sheetId="1" r:id="rId1"/>
    <sheet name="2024-2025" sheetId="2" r:id="rId2"/>
  </sheets>
  <calcPr calcId="1790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7" i="2"/>
  <c r="G8" i="2" l="1"/>
  <c r="G7" i="2"/>
  <c r="H9" i="1" l="1"/>
  <c r="F35" i="1"/>
  <c r="D10" i="1"/>
  <c r="E10" i="1"/>
  <c r="G10" i="1"/>
  <c r="F10" i="1"/>
  <c r="H34" i="1" l="1"/>
  <c r="H29" i="1" l="1"/>
  <c r="H28" i="1"/>
  <c r="H33" i="1" l="1"/>
  <c r="H32" i="1"/>
  <c r="H31" i="1"/>
  <c r="H30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8" i="1" l="1"/>
  <c r="H7" i="1"/>
  <c r="H6" i="1"/>
  <c r="H35" i="1"/>
  <c r="E37" i="1" s="1"/>
  <c r="G35" i="1"/>
  <c r="E35" i="1"/>
  <c r="H10" i="1" l="1"/>
  <c r="E38" i="1"/>
  <c r="G38" i="1" s="1"/>
  <c r="D35" i="1"/>
</calcChain>
</file>

<file path=xl/sharedStrings.xml><?xml version="1.0" encoding="utf-8"?>
<sst xmlns="http://schemas.openxmlformats.org/spreadsheetml/2006/main" count="62" uniqueCount="46">
  <si>
    <t>Dotace - obec</t>
  </si>
  <si>
    <t>Úplata - školné</t>
  </si>
  <si>
    <t>Příjmy</t>
  </si>
  <si>
    <t>Příjmy celkem</t>
  </si>
  <si>
    <t>Výdaje</t>
  </si>
  <si>
    <t>Čistící prostředky</t>
  </si>
  <si>
    <t>Kancelářské potřeby</t>
  </si>
  <si>
    <t>Pomůcky</t>
  </si>
  <si>
    <t>Ostatní spotřební materiál</t>
  </si>
  <si>
    <t>Opravy a udržování</t>
  </si>
  <si>
    <t>Cestovné</t>
  </si>
  <si>
    <t>Telefony a internet</t>
  </si>
  <si>
    <t>Poštovné</t>
  </si>
  <si>
    <t>Školení</t>
  </si>
  <si>
    <t>Software, upgrade</t>
  </si>
  <si>
    <t>Předplatné, publikace</t>
  </si>
  <si>
    <t>Pronájem</t>
  </si>
  <si>
    <t>Ostatní služby</t>
  </si>
  <si>
    <t>Kooperativa</t>
  </si>
  <si>
    <t>Odpisy</t>
  </si>
  <si>
    <t>DrDHM</t>
  </si>
  <si>
    <t>Rezerva</t>
  </si>
  <si>
    <t>Výdaje celkem</t>
  </si>
  <si>
    <t>Číslo účtu</t>
  </si>
  <si>
    <t>Zřizovatel</t>
  </si>
  <si>
    <t>Státní rozpočet</t>
  </si>
  <si>
    <t>Vlastní činnost</t>
  </si>
  <si>
    <t>Výnosy z transferů - JMK</t>
  </si>
  <si>
    <t>Celkem</t>
  </si>
  <si>
    <t>Energie</t>
  </si>
  <si>
    <t>Mzdové náklady</t>
  </si>
  <si>
    <t>FKSP</t>
  </si>
  <si>
    <t>Zákonné odvody</t>
  </si>
  <si>
    <t>Náklady celkem</t>
  </si>
  <si>
    <t>Výnosy celkem</t>
  </si>
  <si>
    <t xml:space="preserve">              MATEŘSKÁ ŠKOLA KLOBOUKY U BRNA,                                                                                                                                                                                                                           příspěvková organizace                                                                                                                  náměstí Míru 6, 691 72  Klobouky u Brna                                                                                                                    ms.klobouky@email.cz</t>
  </si>
  <si>
    <t>ESF</t>
  </si>
  <si>
    <t>Výnosy z transferů - ESF</t>
  </si>
  <si>
    <r>
      <t xml:space="preserve">Alena Pitlachová </t>
    </r>
    <r>
      <rPr>
        <sz val="11"/>
        <color theme="1"/>
        <rFont val="Calibri"/>
        <family val="2"/>
        <charset val="238"/>
        <scheme val="minor"/>
      </rPr>
      <t>v.r.</t>
    </r>
  </si>
  <si>
    <t>Rok</t>
  </si>
  <si>
    <t>Z toho výnosy</t>
  </si>
  <si>
    <t>Zisk</t>
  </si>
  <si>
    <t>Ředitelka MŠ:</t>
  </si>
  <si>
    <t>V Kloboukách u Brna dne 30. 11. 2022</t>
  </si>
  <si>
    <t>Návrh rozpočtu na rok 2023</t>
  </si>
  <si>
    <t>Střednědobý výhled rozpočtu na roky 2024 a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</si>
</sst>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u/>
      <sz val="19"/>
      <color theme="1"/>
      <name val="Calibri"/>
      <family val="2"/>
      <charset val="238"/>
      <scheme val="minor"/>
    </font>
    <font>
      <b/>
      <i/>
      <sz val="19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4" xfId="0" applyFont="1" applyBorder="1"/>
    <xf numFmtId="0" fontId="2" fillId="0" borderId="5" xfId="0" applyFont="1" applyBorder="1"/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1" xfId="0" applyFont="1" applyBorder="1"/>
    <xf numFmtId="0" fontId="0" fillId="0" borderId="4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26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/>
    <xf numFmtId="0" fontId="0" fillId="0" borderId="2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5" xfId="0" applyFont="1" applyBorder="1" applyAlignment="1"/>
    <xf numFmtId="0" fontId="2" fillId="0" borderId="16" xfId="0" applyFont="1" applyBorder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12" xfId="0" applyFont="1" applyBorder="1" applyAlignment="1"/>
    <xf numFmtId="0" fontId="2" fillId="0" borderId="13" xfId="0" applyFont="1" applyBorder="1" applyAlignment="1"/>
    <xf numFmtId="0" fontId="0" fillId="0" borderId="0" xfId="0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tabSelected="1" workbookViewId="0">
      <selection activeCell="E21" sqref="E21"/>
    </sheetView>
  </sheetViews>
  <sheetFormatPr defaultRowHeight="15" x14ac:dyDescent="0.25"/>
  <cols>
    <col min="1" max="1" width="1.140625" customWidth="1"/>
    <col min="2" max="2" width="12.28515625" style="1" customWidth="1"/>
    <col min="3" max="3" width="24.42578125" customWidth="1"/>
    <col min="4" max="4" width="9.85546875" customWidth="1"/>
    <col min="5" max="5" width="14.28515625" customWidth="1"/>
    <col min="6" max="6" width="10" customWidth="1"/>
    <col min="7" max="7" width="14.85546875" customWidth="1"/>
    <col min="8" max="8" width="13.140625" customWidth="1"/>
    <col min="9" max="9" width="26" customWidth="1"/>
  </cols>
  <sheetData>
    <row r="1" spans="1:8" ht="76.5" customHeight="1" x14ac:dyDescent="0.25">
      <c r="A1" s="52" t="s">
        <v>35</v>
      </c>
      <c r="B1" s="53"/>
      <c r="C1" s="53"/>
      <c r="D1" s="53"/>
      <c r="E1" s="54"/>
      <c r="F1" s="54"/>
      <c r="G1" s="54"/>
      <c r="H1" s="54"/>
    </row>
    <row r="3" spans="1:8" ht="24.75" x14ac:dyDescent="0.4">
      <c r="B3" s="55" t="s">
        <v>44</v>
      </c>
      <c r="C3" s="55"/>
      <c r="D3" s="55"/>
      <c r="E3" s="56"/>
      <c r="F3" s="56"/>
      <c r="G3" s="56"/>
      <c r="H3" s="56"/>
    </row>
    <row r="4" spans="1:8" ht="25.5" thickBot="1" x14ac:dyDescent="0.45">
      <c r="B4" s="14"/>
      <c r="C4" s="16" t="s">
        <v>2</v>
      </c>
      <c r="D4" s="15"/>
      <c r="E4" s="15"/>
      <c r="F4" s="34"/>
      <c r="G4" s="15"/>
      <c r="H4" s="15"/>
    </row>
    <row r="5" spans="1:8" s="2" customFormat="1" ht="15.75" thickBot="1" x14ac:dyDescent="0.3">
      <c r="B5" s="9" t="s">
        <v>23</v>
      </c>
      <c r="C5" s="10"/>
      <c r="D5" s="10" t="s">
        <v>24</v>
      </c>
      <c r="E5" s="10" t="s">
        <v>25</v>
      </c>
      <c r="F5" s="10" t="s">
        <v>36</v>
      </c>
      <c r="G5" s="10" t="s">
        <v>26</v>
      </c>
      <c r="H5" s="19" t="s">
        <v>28</v>
      </c>
    </row>
    <row r="6" spans="1:8" ht="15.75" thickTop="1" x14ac:dyDescent="0.25">
      <c r="B6" s="7">
        <v>672100</v>
      </c>
      <c r="C6" s="8" t="s">
        <v>0</v>
      </c>
      <c r="D6" s="24">
        <v>738118</v>
      </c>
      <c r="E6" s="24"/>
      <c r="F6" s="24"/>
      <c r="G6" s="24"/>
      <c r="H6" s="20">
        <f>SUM(D6:G6)</f>
        <v>738118</v>
      </c>
    </row>
    <row r="7" spans="1:8" x14ac:dyDescent="0.25">
      <c r="B7" s="4">
        <v>609100</v>
      </c>
      <c r="C7" s="3" t="s">
        <v>1</v>
      </c>
      <c r="D7" s="23"/>
      <c r="E7" s="23"/>
      <c r="F7" s="23"/>
      <c r="G7" s="23">
        <v>241800</v>
      </c>
      <c r="H7" s="21">
        <f>SUM(D7:G7)</f>
        <v>241800</v>
      </c>
    </row>
    <row r="8" spans="1:8" x14ac:dyDescent="0.25">
      <c r="B8" s="4">
        <v>672000</v>
      </c>
      <c r="C8" s="3" t="s">
        <v>27</v>
      </c>
      <c r="D8" s="23"/>
      <c r="E8" s="23">
        <v>7609164</v>
      </c>
      <c r="F8" s="23"/>
      <c r="G8" s="23"/>
      <c r="H8" s="36">
        <f>SUM(D8:G8)</f>
        <v>7609164</v>
      </c>
    </row>
    <row r="9" spans="1:8" ht="15.75" thickBot="1" x14ac:dyDescent="0.3">
      <c r="B9" s="5">
        <v>675000</v>
      </c>
      <c r="C9" s="6" t="s">
        <v>37</v>
      </c>
      <c r="D9" s="26"/>
      <c r="E9" s="26"/>
      <c r="F9" s="26"/>
      <c r="G9" s="26"/>
      <c r="H9" s="37">
        <f>SUM(D9:G9)</f>
        <v>0</v>
      </c>
    </row>
    <row r="10" spans="1:8" ht="15.75" thickBot="1" x14ac:dyDescent="0.3">
      <c r="C10" s="25" t="s">
        <v>3</v>
      </c>
      <c r="D10" s="22">
        <f>SUM(D6:D9)</f>
        <v>738118</v>
      </c>
      <c r="E10" s="22">
        <f>SUM(E6:E9)</f>
        <v>7609164</v>
      </c>
      <c r="F10" s="22">
        <f>SUM(F6:F9)</f>
        <v>0</v>
      </c>
      <c r="G10" s="22">
        <f>SUM(G6:G9)</f>
        <v>241800</v>
      </c>
      <c r="H10" s="22">
        <f>SUM(H6:H9)</f>
        <v>8589082</v>
      </c>
    </row>
    <row r="11" spans="1:8" x14ac:dyDescent="0.25">
      <c r="D11" s="1"/>
      <c r="E11" s="13"/>
      <c r="F11" s="13"/>
      <c r="G11" s="13"/>
      <c r="H11" s="13"/>
    </row>
    <row r="12" spans="1:8" ht="21.75" thickBot="1" x14ac:dyDescent="0.4">
      <c r="C12" s="16" t="s">
        <v>4</v>
      </c>
      <c r="D12" s="1"/>
      <c r="E12" s="13"/>
      <c r="F12" s="13"/>
      <c r="G12" s="13"/>
      <c r="H12" s="13"/>
    </row>
    <row r="13" spans="1:8" s="1" customFormat="1" ht="15.75" thickBot="1" x14ac:dyDescent="0.3">
      <c r="B13" s="9" t="s">
        <v>23</v>
      </c>
      <c r="C13" s="11" t="s">
        <v>4</v>
      </c>
      <c r="D13" s="27" t="s">
        <v>24</v>
      </c>
      <c r="E13" s="10" t="s">
        <v>25</v>
      </c>
      <c r="F13" s="10" t="s">
        <v>36</v>
      </c>
      <c r="G13" s="10" t="s">
        <v>26</v>
      </c>
      <c r="H13" s="19" t="s">
        <v>28</v>
      </c>
    </row>
    <row r="14" spans="1:8" ht="15.75" thickTop="1" x14ac:dyDescent="0.25">
      <c r="B14" s="7">
        <v>501200</v>
      </c>
      <c r="C14" s="8" t="s">
        <v>5</v>
      </c>
      <c r="D14" s="28">
        <v>11100</v>
      </c>
      <c r="E14" s="24"/>
      <c r="F14" s="24"/>
      <c r="G14" s="24">
        <v>11100</v>
      </c>
      <c r="H14" s="20">
        <f t="shared" ref="H14:H34" si="0">SUM(D14:G14)</f>
        <v>22200</v>
      </c>
    </row>
    <row r="15" spans="1:8" x14ac:dyDescent="0.25">
      <c r="B15" s="4">
        <v>501300</v>
      </c>
      <c r="C15" s="3" t="s">
        <v>6</v>
      </c>
      <c r="D15" s="29">
        <v>15100</v>
      </c>
      <c r="E15" s="23"/>
      <c r="F15" s="23"/>
      <c r="G15" s="23">
        <v>15100</v>
      </c>
      <c r="H15" s="21">
        <f t="shared" si="0"/>
        <v>30200</v>
      </c>
    </row>
    <row r="16" spans="1:8" x14ac:dyDescent="0.25">
      <c r="B16" s="4">
        <v>501500</v>
      </c>
      <c r="C16" s="3" t="s">
        <v>7</v>
      </c>
      <c r="D16" s="29">
        <v>29400</v>
      </c>
      <c r="E16" s="23">
        <v>4400</v>
      </c>
      <c r="F16" s="23"/>
      <c r="G16" s="23">
        <v>45000</v>
      </c>
      <c r="H16" s="21">
        <f t="shared" si="0"/>
        <v>78800</v>
      </c>
    </row>
    <row r="17" spans="2:8" x14ac:dyDescent="0.25">
      <c r="B17" s="4">
        <v>501900</v>
      </c>
      <c r="C17" s="3" t="s">
        <v>8</v>
      </c>
      <c r="D17" s="29">
        <v>68500</v>
      </c>
      <c r="E17" s="23"/>
      <c r="F17" s="23"/>
      <c r="G17" s="23">
        <v>94800</v>
      </c>
      <c r="H17" s="21">
        <f t="shared" si="0"/>
        <v>163300</v>
      </c>
    </row>
    <row r="18" spans="2:8" x14ac:dyDescent="0.25">
      <c r="B18" s="4">
        <v>502000</v>
      </c>
      <c r="C18" s="3" t="s">
        <v>29</v>
      </c>
      <c r="D18" s="29">
        <v>400000</v>
      </c>
      <c r="E18" s="23"/>
      <c r="F18" s="23"/>
      <c r="G18" s="23"/>
      <c r="H18" s="21">
        <f t="shared" si="0"/>
        <v>400000</v>
      </c>
    </row>
    <row r="19" spans="2:8" x14ac:dyDescent="0.25">
      <c r="B19" s="4">
        <v>511000</v>
      </c>
      <c r="C19" s="3" t="s">
        <v>9</v>
      </c>
      <c r="D19" s="29">
        <v>31900</v>
      </c>
      <c r="E19" s="23"/>
      <c r="F19" s="23"/>
      <c r="G19" s="23">
        <v>12000</v>
      </c>
      <c r="H19" s="21">
        <f t="shared" si="0"/>
        <v>43900</v>
      </c>
    </row>
    <row r="20" spans="2:8" x14ac:dyDescent="0.25">
      <c r="B20" s="4">
        <v>512000</v>
      </c>
      <c r="C20" s="3" t="s">
        <v>10</v>
      </c>
      <c r="D20" s="29">
        <v>6000</v>
      </c>
      <c r="E20" s="23"/>
      <c r="F20" s="23"/>
      <c r="G20" s="23"/>
      <c r="H20" s="21">
        <f t="shared" si="0"/>
        <v>6000</v>
      </c>
    </row>
    <row r="21" spans="2:8" x14ac:dyDescent="0.25">
      <c r="B21" s="4">
        <v>518100</v>
      </c>
      <c r="C21" s="3" t="s">
        <v>11</v>
      </c>
      <c r="D21" s="29">
        <v>23600</v>
      </c>
      <c r="E21" s="23"/>
      <c r="F21" s="23"/>
      <c r="G21" s="23"/>
      <c r="H21" s="21">
        <f t="shared" si="0"/>
        <v>23600</v>
      </c>
    </row>
    <row r="22" spans="2:8" x14ac:dyDescent="0.25">
      <c r="B22" s="4">
        <v>518200</v>
      </c>
      <c r="C22" s="3" t="s">
        <v>12</v>
      </c>
      <c r="D22" s="29">
        <v>2000</v>
      </c>
      <c r="E22" s="23"/>
      <c r="F22" s="23"/>
      <c r="G22" s="23"/>
      <c r="H22" s="21">
        <f t="shared" si="0"/>
        <v>2000</v>
      </c>
    </row>
    <row r="23" spans="2:8" x14ac:dyDescent="0.25">
      <c r="B23" s="4">
        <v>518300</v>
      </c>
      <c r="C23" s="3" t="s">
        <v>13</v>
      </c>
      <c r="D23" s="29">
        <v>6000</v>
      </c>
      <c r="E23" s="23"/>
      <c r="F23" s="23"/>
      <c r="G23" s="23"/>
      <c r="H23" s="21">
        <f t="shared" si="0"/>
        <v>6000</v>
      </c>
    </row>
    <row r="24" spans="2:8" x14ac:dyDescent="0.25">
      <c r="B24" s="4">
        <v>518400</v>
      </c>
      <c r="C24" s="3" t="s">
        <v>14</v>
      </c>
      <c r="D24" s="29">
        <v>12000</v>
      </c>
      <c r="E24" s="23"/>
      <c r="F24" s="23"/>
      <c r="G24" s="23"/>
      <c r="H24" s="21">
        <f t="shared" si="0"/>
        <v>12000</v>
      </c>
    </row>
    <row r="25" spans="2:8" x14ac:dyDescent="0.25">
      <c r="B25" s="4">
        <v>518600</v>
      </c>
      <c r="C25" s="3" t="s">
        <v>15</v>
      </c>
      <c r="D25" s="29">
        <v>3900</v>
      </c>
      <c r="E25" s="23"/>
      <c r="F25" s="23"/>
      <c r="G25" s="23">
        <v>8000</v>
      </c>
      <c r="H25" s="21">
        <f t="shared" si="0"/>
        <v>11900</v>
      </c>
    </row>
    <row r="26" spans="2:8" x14ac:dyDescent="0.25">
      <c r="B26" s="4">
        <v>518700</v>
      </c>
      <c r="C26" s="3" t="s">
        <v>16</v>
      </c>
      <c r="D26" s="29">
        <v>4500</v>
      </c>
      <c r="E26" s="23"/>
      <c r="F26" s="23"/>
      <c r="G26" s="23">
        <v>4500</v>
      </c>
      <c r="H26" s="21">
        <f t="shared" si="0"/>
        <v>9000</v>
      </c>
    </row>
    <row r="27" spans="2:8" x14ac:dyDescent="0.25">
      <c r="B27" s="4">
        <v>518000</v>
      </c>
      <c r="C27" s="3" t="s">
        <v>17</v>
      </c>
      <c r="D27" s="29">
        <v>6800</v>
      </c>
      <c r="E27" s="23"/>
      <c r="F27" s="23"/>
      <c r="G27" s="23">
        <v>35000</v>
      </c>
      <c r="H27" s="21">
        <f t="shared" si="0"/>
        <v>41800</v>
      </c>
    </row>
    <row r="28" spans="2:8" x14ac:dyDescent="0.25">
      <c r="B28" s="4">
        <v>521100</v>
      </c>
      <c r="C28" s="3" t="s">
        <v>30</v>
      </c>
      <c r="D28" s="29">
        <v>45600</v>
      </c>
      <c r="E28" s="23">
        <v>5572729</v>
      </c>
      <c r="F28" s="23"/>
      <c r="G28" s="23"/>
      <c r="H28" s="21">
        <f t="shared" si="0"/>
        <v>5618329</v>
      </c>
    </row>
    <row r="29" spans="2:8" x14ac:dyDescent="0.25">
      <c r="B29" s="4">
        <v>524000</v>
      </c>
      <c r="C29" s="3" t="s">
        <v>32</v>
      </c>
      <c r="D29" s="29">
        <v>15414</v>
      </c>
      <c r="E29" s="23">
        <v>1883582</v>
      </c>
      <c r="F29" s="23"/>
      <c r="G29" s="23"/>
      <c r="H29" s="21">
        <f t="shared" si="0"/>
        <v>1898996</v>
      </c>
    </row>
    <row r="30" spans="2:8" x14ac:dyDescent="0.25">
      <c r="B30" s="4">
        <v>525000</v>
      </c>
      <c r="C30" s="3" t="s">
        <v>18</v>
      </c>
      <c r="D30" s="29">
        <v>192</v>
      </c>
      <c r="E30" s="23">
        <v>37000</v>
      </c>
      <c r="F30" s="23"/>
      <c r="G30" s="23"/>
      <c r="H30" s="21">
        <f t="shared" si="0"/>
        <v>37192</v>
      </c>
    </row>
    <row r="31" spans="2:8" x14ac:dyDescent="0.25">
      <c r="B31" s="4">
        <v>527000</v>
      </c>
      <c r="C31" s="3" t="s">
        <v>31</v>
      </c>
      <c r="D31" s="29">
        <v>912</v>
      </c>
      <c r="E31" s="23">
        <v>111453</v>
      </c>
      <c r="F31" s="23"/>
      <c r="G31" s="23"/>
      <c r="H31" s="21">
        <f t="shared" si="0"/>
        <v>112365</v>
      </c>
    </row>
    <row r="32" spans="2:8" x14ac:dyDescent="0.25">
      <c r="B32" s="4">
        <v>551000</v>
      </c>
      <c r="C32" s="3" t="s">
        <v>19</v>
      </c>
      <c r="D32" s="29">
        <v>5200</v>
      </c>
      <c r="E32" s="23"/>
      <c r="F32" s="23"/>
      <c r="G32" s="23"/>
      <c r="H32" s="21">
        <f t="shared" si="0"/>
        <v>5200</v>
      </c>
    </row>
    <row r="33" spans="2:8" x14ac:dyDescent="0.25">
      <c r="B33" s="4">
        <v>558000</v>
      </c>
      <c r="C33" s="3" t="s">
        <v>20</v>
      </c>
      <c r="D33" s="29">
        <v>50000</v>
      </c>
      <c r="E33" s="23"/>
      <c r="F33" s="23"/>
      <c r="G33" s="23"/>
      <c r="H33" s="21">
        <f t="shared" si="0"/>
        <v>50000</v>
      </c>
    </row>
    <row r="34" spans="2:8" ht="15.75" thickBot="1" x14ac:dyDescent="0.3">
      <c r="B34" s="5"/>
      <c r="C34" s="6" t="s">
        <v>21</v>
      </c>
      <c r="D34" s="30"/>
      <c r="E34" s="26"/>
      <c r="F34" s="26"/>
      <c r="G34" s="26">
        <v>16300</v>
      </c>
      <c r="H34" s="32">
        <f t="shared" si="0"/>
        <v>16300</v>
      </c>
    </row>
    <row r="35" spans="2:8" ht="15.75" thickBot="1" x14ac:dyDescent="0.3">
      <c r="C35" s="25" t="s">
        <v>22</v>
      </c>
      <c r="D35" s="22">
        <f>SUM(D14:D34)</f>
        <v>738118</v>
      </c>
      <c r="E35" s="22">
        <f>SUM(E14:E34)</f>
        <v>7609164</v>
      </c>
      <c r="F35" s="22">
        <f>SUM(F14:F34)</f>
        <v>0</v>
      </c>
      <c r="G35" s="22">
        <f>SUM(G14:G34)</f>
        <v>241800</v>
      </c>
      <c r="H35" s="33">
        <f>SUM(H14:H34)</f>
        <v>8589082</v>
      </c>
    </row>
    <row r="36" spans="2:8" ht="15.75" thickBot="1" x14ac:dyDescent="0.3"/>
    <row r="37" spans="2:8" x14ac:dyDescent="0.25">
      <c r="C37" s="57" t="s">
        <v>33</v>
      </c>
      <c r="D37" s="58"/>
      <c r="E37" s="17">
        <f>H35</f>
        <v>8589082</v>
      </c>
      <c r="F37" s="35"/>
    </row>
    <row r="38" spans="2:8" ht="15.75" thickBot="1" x14ac:dyDescent="0.3">
      <c r="C38" s="50" t="s">
        <v>34</v>
      </c>
      <c r="D38" s="51"/>
      <c r="E38" s="18">
        <f>H10</f>
        <v>8589082</v>
      </c>
      <c r="F38" s="35"/>
      <c r="G38">
        <f>E38-E37</f>
        <v>0</v>
      </c>
    </row>
    <row r="40" spans="2:8" x14ac:dyDescent="0.25">
      <c r="B40" s="48"/>
    </row>
    <row r="42" spans="2:8" x14ac:dyDescent="0.25">
      <c r="B42" s="49"/>
      <c r="C42" s="49"/>
      <c r="D42" s="49"/>
      <c r="E42" s="49"/>
      <c r="F42" s="49"/>
      <c r="G42" s="49"/>
      <c r="H42" s="49"/>
    </row>
    <row r="43" spans="2:8" x14ac:dyDescent="0.25">
      <c r="B43" s="12" t="s">
        <v>43</v>
      </c>
      <c r="E43" s="47" t="s">
        <v>42</v>
      </c>
      <c r="F43" s="31" t="s">
        <v>38</v>
      </c>
    </row>
  </sheetData>
  <mergeCells count="4">
    <mergeCell ref="C38:D38"/>
    <mergeCell ref="A1:H1"/>
    <mergeCell ref="B3:H3"/>
    <mergeCell ref="C37:D37"/>
  </mergeCells>
  <pageMargins left="0.19685039370078741" right="0.19685039370078741" top="0.78740157480314965" bottom="0.78740157480314965" header="0.31496062992125984" footer="0.31496062992125984"/>
  <pageSetup paperSize="9" orientation="portrait" r:id="rId1"/>
  <ignoredErrors>
    <ignoredError sqref="F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D27" sqref="D27"/>
    </sheetView>
  </sheetViews>
  <sheetFormatPr defaultRowHeight="15" x14ac:dyDescent="0.25"/>
  <cols>
    <col min="1" max="1" width="12.28515625" style="13" customWidth="1"/>
    <col min="2" max="3" width="12.7109375" customWidth="1"/>
    <col min="4" max="4" width="9.85546875" customWidth="1"/>
    <col min="5" max="5" width="14.28515625" customWidth="1"/>
    <col min="6" max="6" width="14.85546875" customWidth="1"/>
    <col min="7" max="7" width="13.140625" customWidth="1"/>
    <col min="8" max="8" width="26" customWidth="1"/>
  </cols>
  <sheetData>
    <row r="1" spans="1:7" ht="76.5" customHeight="1" x14ac:dyDescent="0.25">
      <c r="A1" s="52" t="s">
        <v>35</v>
      </c>
      <c r="B1" s="53"/>
      <c r="C1" s="53"/>
      <c r="D1" s="53"/>
      <c r="E1" s="54"/>
      <c r="F1" s="54"/>
      <c r="G1" s="54"/>
    </row>
    <row r="2" spans="1:7" ht="39.75" customHeight="1" x14ac:dyDescent="0.25"/>
    <row r="3" spans="1:7" ht="24.75" x14ac:dyDescent="0.4">
      <c r="A3" s="55" t="s">
        <v>45</v>
      </c>
      <c r="B3" s="55"/>
      <c r="C3" s="55"/>
      <c r="D3" s="55"/>
      <c r="E3" s="59"/>
      <c r="F3" s="59"/>
      <c r="G3" s="59"/>
    </row>
    <row r="4" spans="1:7" ht="25.5" thickBot="1" x14ac:dyDescent="0.45">
      <c r="A4" s="38"/>
      <c r="B4" s="38"/>
      <c r="C4" s="38"/>
      <c r="D4" s="38"/>
      <c r="E4" s="39"/>
      <c r="F4" s="39"/>
      <c r="G4" s="39"/>
    </row>
    <row r="5" spans="1:7" ht="18.75" x14ac:dyDescent="0.3">
      <c r="A5" s="60" t="s">
        <v>39</v>
      </c>
      <c r="B5" s="62" t="s">
        <v>33</v>
      </c>
      <c r="C5" s="62" t="s">
        <v>34</v>
      </c>
      <c r="D5" s="64" t="s">
        <v>40</v>
      </c>
      <c r="E5" s="64"/>
      <c r="F5" s="64"/>
      <c r="G5" s="65" t="s">
        <v>41</v>
      </c>
    </row>
    <row r="6" spans="1:7" s="2" customFormat="1" ht="21" customHeight="1" x14ac:dyDescent="0.25">
      <c r="A6" s="61"/>
      <c r="B6" s="63"/>
      <c r="C6" s="63"/>
      <c r="D6" s="40" t="s">
        <v>24</v>
      </c>
      <c r="E6" s="40" t="s">
        <v>25</v>
      </c>
      <c r="F6" s="40" t="s">
        <v>26</v>
      </c>
      <c r="G6" s="66"/>
    </row>
    <row r="7" spans="1:7" s="13" customFormat="1" x14ac:dyDescent="0.25">
      <c r="A7" s="41">
        <v>2023</v>
      </c>
      <c r="B7" s="42">
        <v>8510664</v>
      </c>
      <c r="C7" s="42">
        <f>SUM(D7:F7)</f>
        <v>8526964</v>
      </c>
      <c r="D7" s="42">
        <v>676000</v>
      </c>
      <c r="E7" s="42">
        <v>7609164</v>
      </c>
      <c r="F7" s="42">
        <v>241800</v>
      </c>
      <c r="G7" s="43">
        <f>C7-B7</f>
        <v>16300</v>
      </c>
    </row>
    <row r="8" spans="1:7" s="13" customFormat="1" ht="15.75" thickBot="1" x14ac:dyDescent="0.3">
      <c r="A8" s="44">
        <v>2024</v>
      </c>
      <c r="B8" s="45">
        <v>8510664</v>
      </c>
      <c r="C8" s="45">
        <f>SUM(D8:F8)</f>
        <v>8526964</v>
      </c>
      <c r="D8" s="45">
        <v>676000</v>
      </c>
      <c r="E8" s="45">
        <v>7609164</v>
      </c>
      <c r="F8" s="45">
        <v>241800</v>
      </c>
      <c r="G8" s="46">
        <f>C8-B8</f>
        <v>16300</v>
      </c>
    </row>
    <row r="10" spans="1:7" x14ac:dyDescent="0.25">
      <c r="A10"/>
      <c r="D10" s="2"/>
      <c r="E10" s="2"/>
      <c r="G10" s="2"/>
    </row>
    <row r="11" spans="1:7" x14ac:dyDescent="0.25">
      <c r="A11" s="49"/>
      <c r="B11" s="49"/>
      <c r="C11" s="49"/>
      <c r="D11" s="49"/>
      <c r="E11" s="49"/>
      <c r="F11" s="49"/>
      <c r="G11" s="49"/>
    </row>
    <row r="12" spans="1:7" x14ac:dyDescent="0.25">
      <c r="A12" s="12" t="s">
        <v>43</v>
      </c>
      <c r="E12" s="48" t="s">
        <v>42</v>
      </c>
      <c r="F12" s="31" t="s">
        <v>38</v>
      </c>
    </row>
  </sheetData>
  <mergeCells count="7">
    <mergeCell ref="A1:G1"/>
    <mergeCell ref="A3:G3"/>
    <mergeCell ref="A5:A6"/>
    <mergeCell ref="B5:B6"/>
    <mergeCell ref="C5:C6"/>
    <mergeCell ref="D5:F5"/>
    <mergeCell ref="G5:G6"/>
  </mergeCells>
  <pageMargins left="0.6" right="0.21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2023</vt:lpstr>
      <vt:lpstr>2024-2025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MŠ</dc:creator>
  <cp:lastModifiedBy>Zdeněk</cp:lastModifiedBy>
  <cp:lastPrinted>2022-12-01T11:58:13Z</cp:lastPrinted>
  <dcterms:created xsi:type="dcterms:W3CDTF">2017-02-19T14:30:07Z</dcterms:created>
  <dcterms:modified xsi:type="dcterms:W3CDTF">2023-01-10T14:58:55Z</dcterms:modified>
</cp:coreProperties>
</file>